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5 - Maio_25\EMENDA40940003MAC_87.514\"/>
    </mc:Choice>
  </mc:AlternateContent>
  <xr:revisionPtr revIDLastSave="0" documentId="13_ncr:1_{C5039F9F-E3BB-45EA-87C5-73F20E2BDCE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9" r:id="rId1"/>
    <sheet name="ORDEM BANCÁRIA" sheetId="6" r:id="rId2"/>
    <sheet name="FLUXO DE CAIXA" sheetId="7" r:id="rId3"/>
    <sheet name="COMPOSIÇÃO DAS DESPESAS" sheetId="12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DESPESAS'!$A$5:$K$35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DESPESAS'!$A$1:$G$35</definedName>
    <definedName name="_xlnm.Print_Area" localSheetId="2">'FLUXO DE CAIXA'!$A$1:$B$19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8" i="7" s="1"/>
  <c r="F35" i="12"/>
  <c r="B9" i="7" l="1"/>
</calcChain>
</file>

<file path=xl/sharedStrings.xml><?xml version="1.0" encoding="utf-8"?>
<sst xmlns="http://schemas.openxmlformats.org/spreadsheetml/2006/main" count="141" uniqueCount="90">
  <si>
    <t>Total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</si>
  <si>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</si>
  <si>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</si>
  <si>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</si>
  <si>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</si>
  <si>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</si>
  <si>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</si>
  <si>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40940003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</si>
  <si>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</si>
  <si>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</si>
  <si>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</si>
  <si>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 xml:space="preserve">AS COLETA URBANA LTDA - ME                                  </t>
  </si>
  <si>
    <t>MATERIAIS PARA MANUTENÇAO DE EQUIPAMENTO</t>
  </si>
  <si>
    <t xml:space="preserve">SERV. DE MANUTENÇÃO EM GERAL - (ISS 5%) </t>
  </si>
  <si>
    <t xml:space="preserve">PANTHERA LEO EQUIPAMENTOS LTDA                              </t>
  </si>
  <si>
    <t xml:space="preserve">MAT P/ COPA, HIGIENE E LIMPEZA          </t>
  </si>
  <si>
    <t xml:space="preserve">NOVA LIMP COMERCIO DE EMBALAGENS E DESCARTAVEIS LTDA        </t>
  </si>
  <si>
    <t xml:space="preserve">MATERIAIS HOSPITALARES EM GERAL         </t>
  </si>
  <si>
    <t xml:space="preserve">ÓRTESES, PRÓTESES E MATERIAIS ESPECIAIS </t>
  </si>
  <si>
    <t xml:space="preserve">ORTHO PAUHER INDUSTRIA COMERCIO E DISTRIBUICOES LTDA        </t>
  </si>
  <si>
    <t xml:space="preserve">BEATRIZ FREIRE MARTINS DOS SANTOS                           </t>
  </si>
  <si>
    <t xml:space="preserve">MAT. P/ OBRAS E REFORMAS                </t>
  </si>
  <si>
    <t xml:space="preserve">MAT. P/ ESCRITÓRIO E SIMILARES          </t>
  </si>
  <si>
    <t xml:space="preserve">UNIFORMES E ACESSÓRIOS                  </t>
  </si>
  <si>
    <t xml:space="preserve">RPP UNIFORMES LTDA - ME                                     </t>
  </si>
  <si>
    <t>TOTAL</t>
  </si>
  <si>
    <t>MATERIAIS DE CONSUMO</t>
  </si>
  <si>
    <t>DATA LIQUIDAÇÃO</t>
  </si>
  <si>
    <t>VLR PAGO</t>
  </si>
  <si>
    <t>FAVORECIDO</t>
  </si>
  <si>
    <t>CLASSIFICAÇÃO</t>
  </si>
  <si>
    <t>DESPESA</t>
  </si>
  <si>
    <t>NF/TÍTULO</t>
  </si>
  <si>
    <t>ITEM</t>
  </si>
  <si>
    <t>RELAÇÃO DE PAGAMENTOS</t>
  </si>
  <si>
    <t>SERVIÇOS DE TERCEIROS</t>
  </si>
  <si>
    <t xml:space="preserve">MULTI NOX EQUIPAMENTOS PARA RESTAURANTES LTDA               </t>
  </si>
  <si>
    <t xml:space="preserve">LEPOK DISTRIBUICAO E LOGISTICA LTDA                         </t>
  </si>
  <si>
    <t xml:space="preserve">MULTINOX EQUIP.P/REST.LTDA                                  </t>
  </si>
  <si>
    <t xml:space="preserve">GÊNEROS ALIMENTÍCIOS                    </t>
  </si>
  <si>
    <t xml:space="preserve">CLEVERSON DA SILVA - ME                                     </t>
  </si>
  <si>
    <t xml:space="preserve">HIDROROMA MATERIAIS PARA CONSTRUCAO LTDA                    </t>
  </si>
  <si>
    <t xml:space="preserve">MATERIAIS DIVERSOS                      </t>
  </si>
  <si>
    <t xml:space="preserve">ESPACIAL SUPRIMENTOS DE ESCRITORIO E INFORMATICA LTDA       </t>
  </si>
  <si>
    <t xml:space="preserve">TATUAPE PRODUTOS MEDICOS E HOSPITALARES LTDA                </t>
  </si>
  <si>
    <t xml:space="preserve">BRASLIMPO COMERCIAL LTDA                                    </t>
  </si>
  <si>
    <t xml:space="preserve">AR CARRARA CLIMATIZACAO LTDA                                </t>
  </si>
  <si>
    <t xml:space="preserve">PEQUERRUCHA PRESENTES LTDA-ME                               </t>
  </si>
  <si>
    <t xml:space="preserve">ISS PJ                                  </t>
  </si>
  <si>
    <t xml:space="preserve">XLI COMERCIO DE INFORMATICA LTDA                            </t>
  </si>
  <si>
    <t xml:space="preserve">J M C COMERCIAL ELETRICA LTDA                               </t>
  </si>
  <si>
    <t xml:space="preserve">F5 ELETRICA LTDA - ME                                       </t>
  </si>
  <si>
    <t xml:space="preserve">SINALIZACAO &amp; ARTE COMUNICACAO VISUAL LTDA EPP              </t>
  </si>
  <si>
    <t xml:space="preserve">NICOM COMERCIO DE MATERIAIS PARA CONSTRUCOES LTDA           </t>
  </si>
  <si>
    <t xml:space="preserve">ADRIANO LUIZ FERNANDO HORITA                                </t>
  </si>
  <si>
    <t xml:space="preserve">MIX SOLUCOES ADESIVAS LTDA                                  </t>
  </si>
  <si>
    <t xml:space="preserve">DIEGO OLIVEIRA MONTEIRO 46900011896                         </t>
  </si>
  <si>
    <t>MAIO/2025</t>
  </si>
  <si>
    <t>NF N° 1895</t>
  </si>
  <si>
    <t>NF N° 31385</t>
  </si>
  <si>
    <t>NF N° 1046</t>
  </si>
  <si>
    <t>NF N° 1047</t>
  </si>
  <si>
    <t>NF N° 977011</t>
  </si>
  <si>
    <t>NF N° 66</t>
  </si>
  <si>
    <t>NF N° 1506994</t>
  </si>
  <si>
    <t>NF N° 7075</t>
  </si>
  <si>
    <t>NF N° 19477</t>
  </si>
  <si>
    <t>NF N° 19478</t>
  </si>
  <si>
    <t>NF N° 19480</t>
  </si>
  <si>
    <t>NF N° 354785</t>
  </si>
  <si>
    <t>NF N° 564</t>
  </si>
  <si>
    <t>NF N° 5583</t>
  </si>
  <si>
    <t>NF N° 33154</t>
  </si>
  <si>
    <t>NF N° 494</t>
  </si>
  <si>
    <t>NF N° 1280069</t>
  </si>
  <si>
    <t>NF N° 291</t>
  </si>
  <si>
    <t>NF N° 1021716</t>
  </si>
  <si>
    <t>NF N° 5199</t>
  </si>
  <si>
    <t>NF N° 5862</t>
  </si>
  <si>
    <t>NF N° 745434</t>
  </si>
  <si>
    <t>NF N° 207287</t>
  </si>
  <si>
    <t>NF N° 307266</t>
  </si>
  <si>
    <t>NF N° 747704</t>
  </si>
  <si>
    <t>NF N° 400447</t>
  </si>
  <si>
    <t>NF N° 181</t>
  </si>
  <si>
    <t>DARF</t>
  </si>
  <si>
    <t>DESPESAS FINANCEIRAS</t>
  </si>
  <si>
    <t>-</t>
  </si>
  <si>
    <t>TARIFA COBRADA INDEVIDAMENTE</t>
  </si>
  <si>
    <t>MATERIAIS DE DE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</si>
</sst>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theme="1"/>
      <name val="Verdana"/>
      <family val="2"/>
    </font>
    <font>
      <sz val="9"/>
      <color rgb="FFFF33CC"/>
      <name val="Calibri"/>
      <family val="2"/>
      <scheme val="minor"/>
    </font>
    <font>
      <sz val="9"/>
      <color rgb="FFFF33CC"/>
      <name val="Franklin Gothic Medium"/>
      <family val="2"/>
    </font>
    <font>
      <b/>
      <sz val="12"/>
      <color theme="9" tint="-0.249977111117893"/>
      <name val="Verdana"/>
      <family val="2"/>
    </font>
    <font>
      <b/>
      <sz val="18"/>
      <color theme="1"/>
      <name val="Franklin Gothic Medium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0" fillId="0" borderId="0" xfId="48"/>
    <xf numFmtId="0" fontId="21" fillId="0" borderId="0" xfId="45" applyFont="1" applyAlignment="1">
      <alignment vertical="center"/>
    </xf>
    <xf numFmtId="0" fontId="2" fillId="0" borderId="0" xfId="49"/>
    <xf numFmtId="0" fontId="21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0" fontId="24" fillId="0" borderId="10" xfId="45" applyFont="1" applyBorder="1" applyAlignment="1">
      <alignment vertical="center" wrapText="1"/>
    </xf>
    <xf numFmtId="4" fontId="24" fillId="0" borderId="11" xfId="45" applyNumberFormat="1" applyFont="1" applyBorder="1" applyAlignment="1">
      <alignment vertical="center"/>
    </xf>
    <xf numFmtId="0" fontId="25" fillId="0" borderId="12" xfId="50" applyFont="1" applyBorder="1" applyAlignment="1">
      <alignment horizontal="left" vertical="center" wrapText="1"/>
    </xf>
    <xf numFmtId="4" fontId="25" fillId="0" borderId="13" xfId="45" applyNumberFormat="1" applyFont="1" applyBorder="1" applyAlignment="1">
      <alignment vertical="center"/>
    </xf>
    <xf numFmtId="0" fontId="24" fillId="0" borderId="0" xfId="45" applyFont="1" applyAlignment="1">
      <alignment horizontal="left" vertical="center" wrapText="1"/>
    </xf>
    <xf numFmtId="4" fontId="24" fillId="0" borderId="0" xfId="45" applyNumberFormat="1" applyFont="1" applyAlignment="1">
      <alignment vertical="center"/>
    </xf>
    <xf numFmtId="0" fontId="24" fillId="33" borderId="12" xfId="45" applyFont="1" applyFill="1" applyBorder="1" applyAlignment="1">
      <alignment horizontal="left" vertical="center" wrapText="1"/>
    </xf>
    <xf numFmtId="4" fontId="24" fillId="33" borderId="13" xfId="45" applyNumberFormat="1" applyFont="1" applyFill="1" applyBorder="1" applyAlignment="1">
      <alignment vertical="center"/>
    </xf>
    <xf numFmtId="0" fontId="26" fillId="0" borderId="0" xfId="45" applyFont="1" applyAlignment="1">
      <alignment vertical="center" wrapText="1"/>
    </xf>
    <xf numFmtId="4" fontId="26" fillId="0" borderId="0" xfId="45" applyNumberFormat="1" applyFont="1" applyAlignment="1">
      <alignment vertical="center"/>
    </xf>
    <xf numFmtId="4" fontId="25" fillId="0" borderId="13" xfId="45" applyNumberFormat="1" applyFont="1" applyBorder="1" applyAlignment="1">
      <alignment horizontal="right" vertical="center"/>
    </xf>
    <xf numFmtId="4" fontId="2" fillId="0" borderId="0" xfId="49" applyNumberFormat="1"/>
    <xf numFmtId="0" fontId="24" fillId="33" borderId="12" xfId="45" applyFont="1" applyFill="1" applyBorder="1" applyAlignment="1">
      <alignment horizontal="left" vertical="center"/>
    </xf>
    <xf numFmtId="4" fontId="27" fillId="33" borderId="13" xfId="45" applyNumberFormat="1" applyFont="1" applyFill="1" applyBorder="1" applyAlignment="1">
      <alignment vertical="center"/>
    </xf>
    <xf numFmtId="0" fontId="23" fillId="0" borderId="0" xfId="45" applyFont="1"/>
    <xf numFmtId="4" fontId="23" fillId="0" borderId="0" xfId="45" applyNumberFormat="1" applyFont="1"/>
    <xf numFmtId="0" fontId="28" fillId="34" borderId="14" xfId="45" applyFont="1" applyFill="1" applyBorder="1" applyAlignment="1">
      <alignment vertical="center"/>
    </xf>
    <xf numFmtId="165" fontId="28" fillId="34" borderId="15" xfId="45" applyNumberFormat="1" applyFont="1" applyFill="1" applyBorder="1" applyAlignment="1">
      <alignment vertical="center"/>
    </xf>
    <xf numFmtId="0" fontId="29" fillId="0" borderId="0" xfId="45" applyFont="1"/>
    <xf numFmtId="0" fontId="31" fillId="0" borderId="0" xfId="51" applyFont="1" applyAlignment="1">
      <alignment vertical="center"/>
    </xf>
    <xf numFmtId="0" fontId="33" fillId="0" borderId="0" xfId="51" applyFont="1" applyAlignment="1">
      <alignment vertical="center"/>
    </xf>
    <xf numFmtId="43" fontId="31" fillId="0" borderId="0" xfId="52" applyFont="1" applyAlignment="1">
      <alignment vertical="center"/>
    </xf>
    <xf numFmtId="0" fontId="1" fillId="0" borderId="0" xfId="53"/>
    <xf numFmtId="14" fontId="1" fillId="0" borderId="0" xfId="53" applyNumberFormat="1" applyAlignment="1">
      <alignment horizontal="left" indent="1"/>
    </xf>
    <xf numFmtId="4" fontId="1" fillId="0" borderId="0" xfId="53" applyNumberFormat="1" applyAlignment="1">
      <alignment horizontal="right"/>
    </xf>
    <xf numFmtId="0" fontId="1" fillId="0" borderId="0" xfId="53" applyAlignment="1">
      <alignment horizontal="left" indent="1"/>
    </xf>
    <xf numFmtId="0" fontId="1" fillId="0" borderId="0" xfId="53" applyAlignment="1">
      <alignment horizontal="center"/>
    </xf>
    <xf numFmtId="0" fontId="36" fillId="0" borderId="0" xfId="53" applyFont="1" applyAlignment="1">
      <alignment vertical="center"/>
    </xf>
    <xf numFmtId="0" fontId="36" fillId="0" borderId="0" xfId="53" applyFont="1" applyAlignment="1">
      <alignment horizontal="center" vertical="center"/>
    </xf>
    <xf numFmtId="166" fontId="37" fillId="36" borderId="17" xfId="53" applyNumberFormat="1" applyFont="1" applyFill="1" applyBorder="1" applyAlignment="1">
      <alignment vertical="center"/>
    </xf>
    <xf numFmtId="167" fontId="38" fillId="0" borderId="16" xfId="53" applyNumberFormat="1" applyFont="1" applyBorder="1" applyAlignment="1">
      <alignment horizontal="center" vertical="center"/>
    </xf>
    <xf numFmtId="4" fontId="38" fillId="0" borderId="16" xfId="53" applyNumberFormat="1" applyFont="1" applyBorder="1" applyAlignment="1">
      <alignment horizontal="center" vertical="center"/>
    </xf>
    <xf numFmtId="43" fontId="38" fillId="0" borderId="16" xfId="54" applyFont="1" applyFill="1" applyBorder="1" applyAlignment="1">
      <alignment horizontal="left" vertical="center"/>
    </xf>
    <xf numFmtId="0" fontId="38" fillId="0" borderId="16" xfId="54" applyNumberFormat="1" applyFont="1" applyFill="1" applyBorder="1" applyAlignment="1">
      <alignment horizontal="left" vertical="center" indent="1"/>
    </xf>
    <xf numFmtId="0" fontId="38" fillId="0" borderId="16" xfId="54" applyNumberFormat="1" applyFont="1" applyFill="1" applyBorder="1" applyAlignment="1">
      <alignment horizontal="center" vertical="center"/>
    </xf>
    <xf numFmtId="0" fontId="39" fillId="0" borderId="16" xfId="54" quotePrefix="1" applyNumberFormat="1" applyFont="1" applyFill="1" applyBorder="1" applyAlignment="1">
      <alignment horizontal="center" vertical="center"/>
    </xf>
    <xf numFmtId="0" fontId="40" fillId="0" borderId="0" xfId="53" applyFont="1"/>
    <xf numFmtId="0" fontId="41" fillId="0" borderId="0" xfId="53" applyFont="1" applyAlignment="1">
      <alignment vertical="center"/>
    </xf>
    <xf numFmtId="14" fontId="42" fillId="36" borderId="16" xfId="53" applyNumberFormat="1" applyFont="1" applyFill="1" applyBorder="1" applyAlignment="1">
      <alignment horizontal="center" vertical="center" wrapText="1"/>
    </xf>
    <xf numFmtId="14" fontId="42" fillId="36" borderId="16" xfId="53" applyNumberFormat="1" applyFont="1" applyFill="1" applyBorder="1" applyAlignment="1">
      <alignment horizontal="center" vertical="center"/>
    </xf>
    <xf numFmtId="0" fontId="43" fillId="36" borderId="16" xfId="53" applyFont="1" applyFill="1" applyBorder="1" applyAlignment="1">
      <alignment horizontal="left" vertical="center" indent="2"/>
    </xf>
    <xf numFmtId="0" fontId="43" fillId="36" borderId="16" xfId="53" applyFont="1" applyFill="1" applyBorder="1" applyAlignment="1">
      <alignment horizontal="left" vertical="center" indent="1"/>
    </xf>
    <xf numFmtId="0" fontId="43" fillId="36" borderId="16" xfId="53" applyFont="1" applyFill="1" applyBorder="1" applyAlignment="1">
      <alignment horizontal="center" vertical="center"/>
    </xf>
    <xf numFmtId="0" fontId="44" fillId="0" borderId="0" xfId="53" applyFont="1" applyAlignment="1">
      <alignment vertical="center"/>
    </xf>
    <xf numFmtId="0" fontId="45" fillId="0" borderId="0" xfId="53" applyFont="1" applyAlignment="1">
      <alignment vertical="center" wrapText="1"/>
    </xf>
    <xf numFmtId="166" fontId="35" fillId="0" borderId="0" xfId="53" applyNumberFormat="1" applyFont="1" applyAlignment="1">
      <alignment vertical="center"/>
    </xf>
    <xf numFmtId="0" fontId="45" fillId="0" borderId="0" xfId="53" applyFont="1" applyAlignment="1">
      <alignment horizontal="center" vertical="center" wrapText="1"/>
    </xf>
    <xf numFmtId="0" fontId="46" fillId="0" borderId="0" xfId="53" applyFont="1" applyAlignment="1">
      <alignment vertical="center"/>
    </xf>
    <xf numFmtId="0" fontId="1" fillId="0" borderId="0" xfId="53" applyAlignment="1">
      <alignment vertical="center"/>
    </xf>
    <xf numFmtId="0" fontId="47" fillId="0" borderId="0" xfId="53" applyFont="1" applyAlignment="1">
      <alignment vertical="center"/>
    </xf>
    <xf numFmtId="0" fontId="31" fillId="35" borderId="0" xfId="51" applyFont="1" applyFill="1" applyAlignment="1">
      <alignment horizontal="center" vertical="center"/>
    </xf>
    <xf numFmtId="0" fontId="30" fillId="0" borderId="0" xfId="51" applyFont="1" applyAlignment="1">
      <alignment horizontal="center" vertical="center"/>
    </xf>
    <xf numFmtId="0" fontId="32" fillId="0" borderId="0" xfId="51" applyFont="1" applyAlignment="1">
      <alignment horizontal="center" vertical="center" wrapText="1"/>
    </xf>
    <xf numFmtId="17" fontId="32" fillId="0" borderId="0" xfId="51" quotePrefix="1" applyNumberFormat="1" applyFont="1" applyAlignment="1">
      <alignment horizontal="center" vertical="center" wrapText="1"/>
    </xf>
    <xf numFmtId="0" fontId="32" fillId="0" borderId="0" xfId="51" applyFont="1" applyAlignment="1">
      <alignment horizontal="center" vertical="center"/>
    </xf>
    <xf numFmtId="49" fontId="34" fillId="0" borderId="0" xfId="51" applyNumberFormat="1" applyFont="1" applyAlignment="1">
      <alignment horizontal="center" vertical="center"/>
    </xf>
    <xf numFmtId="0" fontId="22" fillId="0" borderId="0" xfId="50" applyFont="1" applyAlignment="1">
      <alignment horizontal="center" vertical="center"/>
    </xf>
    <xf numFmtId="0" fontId="47" fillId="0" borderId="0" xfId="53" applyFont="1" applyAlignment="1">
      <alignment horizontal="center" vertical="center"/>
    </xf>
    <xf numFmtId="0" fontId="46" fillId="0" borderId="0" xfId="53" applyFont="1" applyAlignment="1">
      <alignment horizontal="center" vertical="center"/>
    </xf>
    <xf numFmtId="0" fontId="37" fillId="36" borderId="20" xfId="53" applyFont="1" applyFill="1" applyBorder="1" applyAlignment="1">
      <alignment horizontal="left" vertical="center" indent="1"/>
    </xf>
    <xf numFmtId="0" fontId="37" fillId="36" borderId="19" xfId="53" applyFont="1" applyFill="1" applyBorder="1" applyAlignment="1">
      <alignment horizontal="left" vertical="center" indent="1"/>
    </xf>
    <xf numFmtId="0" fontId="37" fillId="36" borderId="18" xfId="53" applyFont="1" applyFill="1" applyBorder="1" applyAlignment="1">
      <alignment horizontal="left" vertical="center" indent="1"/>
    </xf>
  </cellXfs>
  <cellStyles count="5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0" xr:uid="{F74ECBB5-1A36-417C-85AA-2E1A08B97017}"/>
    <cellStyle name="Normal 3" xfId="47" xr:uid="{00000000-0005-0000-0000-000022000000}"/>
    <cellStyle name="Normal 3 2" xfId="53" xr:uid="{FE4B01F3-6167-4B0A-9C7A-691894631AFC}"/>
    <cellStyle name="Normal 3 2 2" xfId="51" xr:uid="{F00B1A1E-628E-44E6-B005-7E6D97A2F4B3}"/>
    <cellStyle name="Normal 4" xfId="48" xr:uid="{160F2BE6-9319-4693-980F-141F465DF750}"/>
    <cellStyle name="Normal 4 2" xfId="49" xr:uid="{EEE87878-4C20-4F95-B703-E7D2E7AC2C4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A9C5CEBA-EF7B-4469-9021-FADD66A40CC3}"/>
    <cellStyle name="Vírgula 2 2" xfId="54" xr:uid="{77A6FA2A-202E-491C-B7E9-3D1E8CDF6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28F07-9A26-4D07-9908-BE1D2E50B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5B514F1-78E7-460C-A6F4-5C861982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837773-E6D5-4467-9EEE-DD7E8445B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5B6C83-4694-4F78-8652-48B0486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3E9C61-1808-443F-86AA-52D1AE73D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267199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9F08-A520-48FC-8800-B00D21144315}">
  <dimension ref="A1:P11"/>
  <sheetViews>
    <sheetView showGridLines="0" topLeftCell="A3" zoomScale="70" zoomScaleNormal="70" workbookViewId="0">
      <selection activeCell="X14" sqref="X14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51.75" customHeight="1" x14ac:dyDescent="0.2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s="26" customFormat="1" ht="30.75" x14ac:dyDescent="0.2">
      <c r="A4" s="58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s="26" customFormat="1" ht="30.75" x14ac:dyDescent="0.2">
      <c r="A5" s="58" t="s">
        <v>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" s="26" customFormat="1" ht="55.5" customHeight="1" x14ac:dyDescent="0.2">
      <c r="A6" s="59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6" ht="190.5" customHeight="1" x14ac:dyDescent="0.2">
      <c r="A7" s="61" t="s">
        <v>57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CC9D-88AE-4098-9E13-68C945E0BB57}">
  <dimension ref="A1"/>
  <sheetViews>
    <sheetView showGridLines="0" workbookViewId="0">
      <selection activeCell="X14" sqref="X14"/>
    </sheetView>
  </sheetViews>
  <sheetFormatPr defaultColWidth="9.140625"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46E-F8CF-43E1-B6C6-3CA80255032A}">
  <dimension ref="A1:D22"/>
  <sheetViews>
    <sheetView showGridLines="0" tabSelected="1" zoomScale="85" zoomScaleNormal="85" workbookViewId="0">
      <selection activeCell="B14" sqref="B14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62" t="s">
        <v>1</v>
      </c>
      <c r="B3" s="62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2</v>
      </c>
      <c r="B6" s="7">
        <v>657207.46000000008</v>
      </c>
    </row>
    <row r="7" spans="1:4" ht="27.6" customHeight="1" x14ac:dyDescent="0.25">
      <c r="A7" s="8" t="s">
        <v>3</v>
      </c>
      <c r="B7" s="9">
        <v>6995.24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6995.24</v>
      </c>
    </row>
    <row r="10" spans="1:4" x14ac:dyDescent="0.25">
      <c r="A10" s="10"/>
      <c r="B10" s="11"/>
    </row>
    <row r="11" spans="1:4" ht="27.6" customHeight="1" x14ac:dyDescent="0.25">
      <c r="A11" s="14" t="s">
        <v>4</v>
      </c>
      <c r="B11" s="15"/>
    </row>
    <row r="12" spans="1:4" ht="27.6" customHeight="1" x14ac:dyDescent="0.25">
      <c r="A12" s="8" t="s">
        <v>89</v>
      </c>
      <c r="B12" s="16">
        <v>-26491.91</v>
      </c>
      <c r="C12" s="17"/>
      <c r="D12" s="17"/>
    </row>
    <row r="13" spans="1:4" ht="27.6" customHeight="1" x14ac:dyDescent="0.25">
      <c r="A13" s="8" t="s">
        <v>35</v>
      </c>
      <c r="B13" s="16">
        <v>-6043.5</v>
      </c>
      <c r="C13" s="17"/>
      <c r="D13" s="17"/>
    </row>
    <row r="14" spans="1:4" ht="27.6" customHeight="1" x14ac:dyDescent="0.25">
      <c r="A14" s="8" t="s">
        <v>86</v>
      </c>
      <c r="B14" s="16">
        <v>-1.6</v>
      </c>
      <c r="C14" s="17"/>
      <c r="D14" s="17"/>
    </row>
    <row r="15" spans="1:4" x14ac:dyDescent="0.25">
      <c r="A15" s="10"/>
      <c r="B15" s="11"/>
    </row>
    <row r="16" spans="1:4" ht="27.6" customHeight="1" x14ac:dyDescent="0.25">
      <c r="A16" s="18" t="s">
        <v>0</v>
      </c>
      <c r="B16" s="19">
        <f>SUM(B12:B14)</f>
        <v>-32537.01</v>
      </c>
      <c r="C16" s="17"/>
    </row>
    <row r="17" spans="1:2" x14ac:dyDescent="0.25">
      <c r="B17" s="21"/>
    </row>
    <row r="18" spans="1:2" ht="27.6" customHeight="1" thickBot="1" x14ac:dyDescent="0.3">
      <c r="A18" s="22" t="s">
        <v>5</v>
      </c>
      <c r="B18" s="23">
        <f>B6+B7+B16</f>
        <v>631665.69000000006</v>
      </c>
    </row>
    <row r="22" spans="1:2" x14ac:dyDescent="0.25">
      <c r="A22" s="24"/>
      <c r="B22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4B08-F492-419D-B5F0-494842D75A0E}">
  <dimension ref="A1:K35"/>
  <sheetViews>
    <sheetView showGridLines="0" topLeftCell="A4" zoomScaleNormal="100" workbookViewId="0">
      <selection activeCell="F6" sqref="F6:F34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1" bestFit="1" customWidth="1"/>
    <col min="4" max="4" width="25" style="31" customWidth="1"/>
    <col min="5" max="5" width="61.85546875" style="31" customWidth="1"/>
    <col min="6" max="6" width="18.28515625" style="30" bestFit="1" customWidth="1"/>
    <col min="7" max="7" width="14.85546875" style="29" customWidth="1"/>
    <col min="8" max="16384" width="9.140625" style="28"/>
  </cols>
  <sheetData>
    <row r="1" spans="1:11" s="54" customFormat="1" ht="53.25" customHeight="1" x14ac:dyDescent="0.2">
      <c r="A1" s="63"/>
      <c r="B1" s="63"/>
      <c r="C1" s="63"/>
      <c r="D1" s="63"/>
      <c r="E1" s="63"/>
      <c r="F1" s="63"/>
      <c r="G1" s="63"/>
      <c r="H1" s="55"/>
    </row>
    <row r="2" spans="1:11" ht="12" customHeight="1" x14ac:dyDescent="0.25">
      <c r="A2" s="64" t="s">
        <v>34</v>
      </c>
      <c r="B2" s="64"/>
      <c r="C2" s="64"/>
      <c r="D2" s="64"/>
      <c r="E2" s="64"/>
      <c r="F2" s="64"/>
      <c r="G2" s="64"/>
      <c r="H2" s="53"/>
      <c r="I2" s="53"/>
      <c r="J2" s="53"/>
      <c r="K2" s="53"/>
    </row>
    <row r="3" spans="1:11" s="43" customFormat="1" ht="20.100000000000001" customHeight="1" x14ac:dyDescent="0.2">
      <c r="A3" s="64"/>
      <c r="B3" s="64"/>
      <c r="C3" s="64"/>
      <c r="D3" s="64"/>
      <c r="E3" s="64"/>
      <c r="F3" s="64"/>
      <c r="G3" s="64"/>
      <c r="H3" s="53"/>
      <c r="I3" s="53"/>
      <c r="J3" s="53"/>
      <c r="K3" s="53"/>
    </row>
    <row r="4" spans="1:11" s="49" customFormat="1" ht="13.5" customHeight="1" x14ac:dyDescent="0.2">
      <c r="A4" s="50"/>
      <c r="B4" s="52"/>
      <c r="C4" s="50"/>
      <c r="D4" s="50"/>
      <c r="E4" s="50"/>
      <c r="F4" s="51"/>
      <c r="G4" s="50"/>
    </row>
    <row r="5" spans="1:11" s="42" customFormat="1" ht="27" customHeight="1" x14ac:dyDescent="0.2">
      <c r="A5" s="48" t="s">
        <v>33</v>
      </c>
      <c r="B5" s="48" t="s">
        <v>32</v>
      </c>
      <c r="C5" s="47" t="s">
        <v>31</v>
      </c>
      <c r="D5" s="47" t="s">
        <v>30</v>
      </c>
      <c r="E5" s="46" t="s">
        <v>29</v>
      </c>
      <c r="F5" s="45" t="s">
        <v>28</v>
      </c>
      <c r="G5" s="44" t="s">
        <v>27</v>
      </c>
    </row>
    <row r="6" spans="1:11" x14ac:dyDescent="0.25">
      <c r="A6" s="41">
        <v>1</v>
      </c>
      <c r="B6" s="40" t="s">
        <v>58</v>
      </c>
      <c r="C6" s="39" t="s">
        <v>17</v>
      </c>
      <c r="D6" s="39" t="s">
        <v>26</v>
      </c>
      <c r="E6" s="38" t="s">
        <v>56</v>
      </c>
      <c r="F6" s="37">
        <v>-236.56</v>
      </c>
      <c r="G6" s="36">
        <v>45779</v>
      </c>
    </row>
    <row r="7" spans="1:11" x14ac:dyDescent="0.25">
      <c r="A7" s="41">
        <v>2</v>
      </c>
      <c r="B7" s="40" t="s">
        <v>59</v>
      </c>
      <c r="C7" s="39" t="s">
        <v>12</v>
      </c>
      <c r="D7" s="39" t="s">
        <v>26</v>
      </c>
      <c r="E7" s="38" t="s">
        <v>14</v>
      </c>
      <c r="F7" s="37">
        <v>-486.28</v>
      </c>
      <c r="G7" s="36">
        <v>45782</v>
      </c>
    </row>
    <row r="8" spans="1:11" x14ac:dyDescent="0.25">
      <c r="A8" s="41">
        <v>3</v>
      </c>
      <c r="B8" s="40" t="s">
        <v>60</v>
      </c>
      <c r="C8" s="39" t="s">
        <v>22</v>
      </c>
      <c r="D8" s="39" t="s">
        <v>26</v>
      </c>
      <c r="E8" s="38" t="s">
        <v>55</v>
      </c>
      <c r="F8" s="37">
        <v>-6034</v>
      </c>
      <c r="G8" s="36">
        <v>45783</v>
      </c>
    </row>
    <row r="9" spans="1:11" x14ac:dyDescent="0.25">
      <c r="A9" s="41">
        <v>4</v>
      </c>
      <c r="B9" s="40" t="s">
        <v>61</v>
      </c>
      <c r="C9" s="39" t="s">
        <v>22</v>
      </c>
      <c r="D9" s="39" t="s">
        <v>26</v>
      </c>
      <c r="E9" s="38" t="s">
        <v>55</v>
      </c>
      <c r="F9" s="37">
        <v>-3304</v>
      </c>
      <c r="G9" s="36">
        <v>45783</v>
      </c>
    </row>
    <row r="10" spans="1:11" x14ac:dyDescent="0.25">
      <c r="A10" s="41">
        <v>5</v>
      </c>
      <c r="B10" s="40" t="s">
        <v>62</v>
      </c>
      <c r="C10" s="39" t="s">
        <v>39</v>
      </c>
      <c r="D10" s="39" t="s">
        <v>26</v>
      </c>
      <c r="E10" s="38" t="s">
        <v>16</v>
      </c>
      <c r="F10" s="37">
        <v>-434.9</v>
      </c>
      <c r="G10" s="36">
        <v>45783</v>
      </c>
    </row>
    <row r="11" spans="1:11" x14ac:dyDescent="0.25">
      <c r="A11" s="41">
        <v>6</v>
      </c>
      <c r="B11" s="40" t="s">
        <v>63</v>
      </c>
      <c r="C11" s="39" t="s">
        <v>42</v>
      </c>
      <c r="D11" s="39" t="s">
        <v>26</v>
      </c>
      <c r="E11" s="38" t="s">
        <v>54</v>
      </c>
      <c r="F11" s="37">
        <v>-198</v>
      </c>
      <c r="G11" s="36">
        <v>45784</v>
      </c>
    </row>
    <row r="12" spans="1:11" x14ac:dyDescent="0.25">
      <c r="A12" s="41">
        <v>7</v>
      </c>
      <c r="B12" s="40" t="s">
        <v>64</v>
      </c>
      <c r="C12" s="39" t="s">
        <v>21</v>
      </c>
      <c r="D12" s="39" t="s">
        <v>26</v>
      </c>
      <c r="E12" s="38" t="s">
        <v>53</v>
      </c>
      <c r="F12" s="37">
        <v>-318.10000000000002</v>
      </c>
      <c r="G12" s="36">
        <v>45785</v>
      </c>
    </row>
    <row r="13" spans="1:11" x14ac:dyDescent="0.25">
      <c r="A13" s="41">
        <v>8</v>
      </c>
      <c r="B13" s="40" t="s">
        <v>84</v>
      </c>
      <c r="C13" s="39" t="s">
        <v>13</v>
      </c>
      <c r="D13" s="39" t="s">
        <v>35</v>
      </c>
      <c r="E13" s="38" t="s">
        <v>20</v>
      </c>
      <c r="F13" s="37">
        <v>-500</v>
      </c>
      <c r="G13" s="36">
        <v>45786</v>
      </c>
    </row>
    <row r="14" spans="1:11" x14ac:dyDescent="0.25">
      <c r="A14" s="41">
        <v>9</v>
      </c>
      <c r="B14" s="40" t="s">
        <v>66</v>
      </c>
      <c r="C14" s="39" t="s">
        <v>42</v>
      </c>
      <c r="D14" s="39" t="s">
        <v>26</v>
      </c>
      <c r="E14" s="38" t="s">
        <v>51</v>
      </c>
      <c r="F14" s="37">
        <v>-735</v>
      </c>
      <c r="G14" s="36">
        <v>45786</v>
      </c>
    </row>
    <row r="15" spans="1:11" x14ac:dyDescent="0.25">
      <c r="A15" s="41">
        <v>10</v>
      </c>
      <c r="B15" s="40" t="s">
        <v>67</v>
      </c>
      <c r="C15" s="39" t="s">
        <v>17</v>
      </c>
      <c r="D15" s="39" t="s">
        <v>26</v>
      </c>
      <c r="E15" s="38" t="s">
        <v>51</v>
      </c>
      <c r="F15" s="37">
        <v>-1140</v>
      </c>
      <c r="G15" s="36">
        <v>45786</v>
      </c>
    </row>
    <row r="16" spans="1:11" x14ac:dyDescent="0.25">
      <c r="A16" s="41">
        <v>11</v>
      </c>
      <c r="B16" s="40" t="s">
        <v>68</v>
      </c>
      <c r="C16" s="39" t="s">
        <v>21</v>
      </c>
      <c r="D16" s="39" t="s">
        <v>26</v>
      </c>
      <c r="E16" s="38" t="s">
        <v>51</v>
      </c>
      <c r="F16" s="37">
        <v>-170</v>
      </c>
      <c r="G16" s="36">
        <v>45786</v>
      </c>
    </row>
    <row r="17" spans="1:7" x14ac:dyDescent="0.25">
      <c r="A17" s="41">
        <v>12</v>
      </c>
      <c r="B17" s="40" t="s">
        <v>69</v>
      </c>
      <c r="C17" s="39" t="s">
        <v>42</v>
      </c>
      <c r="D17" s="39" t="s">
        <v>26</v>
      </c>
      <c r="E17" s="38" t="s">
        <v>50</v>
      </c>
      <c r="F17" s="37">
        <v>-682.25</v>
      </c>
      <c r="G17" s="36">
        <v>45786</v>
      </c>
    </row>
    <row r="18" spans="1:7" x14ac:dyDescent="0.25">
      <c r="A18" s="41">
        <v>13</v>
      </c>
      <c r="B18" s="40" t="s">
        <v>65</v>
      </c>
      <c r="C18" s="39" t="s">
        <v>42</v>
      </c>
      <c r="D18" s="39" t="s">
        <v>26</v>
      </c>
      <c r="E18" s="38" t="s">
        <v>52</v>
      </c>
      <c r="F18" s="37">
        <v>-320</v>
      </c>
      <c r="G18" s="36">
        <v>45786</v>
      </c>
    </row>
    <row r="19" spans="1:7" x14ac:dyDescent="0.25">
      <c r="A19" s="41">
        <v>14</v>
      </c>
      <c r="B19" s="40" t="s">
        <v>85</v>
      </c>
      <c r="C19" s="39" t="s">
        <v>48</v>
      </c>
      <c r="D19" s="39" t="s">
        <v>35</v>
      </c>
      <c r="E19" s="38" t="s">
        <v>11</v>
      </c>
      <c r="F19" s="37">
        <v>-24.5</v>
      </c>
      <c r="G19" s="36">
        <v>45789</v>
      </c>
    </row>
    <row r="20" spans="1:7" x14ac:dyDescent="0.25">
      <c r="A20" s="41">
        <v>15</v>
      </c>
      <c r="B20" s="40" t="s">
        <v>70</v>
      </c>
      <c r="C20" s="39" t="s">
        <v>13</v>
      </c>
      <c r="D20" s="39" t="s">
        <v>35</v>
      </c>
      <c r="E20" s="38" t="s">
        <v>49</v>
      </c>
      <c r="F20" s="37">
        <v>-1720</v>
      </c>
      <c r="G20" s="36">
        <v>45789</v>
      </c>
    </row>
    <row r="21" spans="1:7" x14ac:dyDescent="0.25">
      <c r="A21" s="41">
        <v>16</v>
      </c>
      <c r="B21" s="40" t="s">
        <v>71</v>
      </c>
      <c r="C21" s="39" t="s">
        <v>23</v>
      </c>
      <c r="D21" s="39" t="s">
        <v>26</v>
      </c>
      <c r="E21" s="38" t="s">
        <v>24</v>
      </c>
      <c r="F21" s="37">
        <v>-1154</v>
      </c>
      <c r="G21" s="36">
        <v>45790</v>
      </c>
    </row>
    <row r="22" spans="1:7" x14ac:dyDescent="0.25">
      <c r="A22" s="41">
        <v>17</v>
      </c>
      <c r="B22" s="40" t="s">
        <v>87</v>
      </c>
      <c r="C22" s="39" t="s">
        <v>86</v>
      </c>
      <c r="D22" s="39" t="s">
        <v>86</v>
      </c>
      <c r="E22" s="38" t="s">
        <v>88</v>
      </c>
      <c r="F22" s="37">
        <v>-1.6</v>
      </c>
      <c r="G22" s="36">
        <v>45790</v>
      </c>
    </row>
    <row r="23" spans="1:7" x14ac:dyDescent="0.25">
      <c r="A23" s="41">
        <v>18</v>
      </c>
      <c r="B23" s="40" t="s">
        <v>72</v>
      </c>
      <c r="C23" s="39" t="s">
        <v>15</v>
      </c>
      <c r="D23" s="39" t="s">
        <v>26</v>
      </c>
      <c r="E23" s="38" t="s">
        <v>47</v>
      </c>
      <c r="F23" s="37">
        <v>-464.8</v>
      </c>
      <c r="G23" s="36">
        <v>45791</v>
      </c>
    </row>
    <row r="24" spans="1:7" x14ac:dyDescent="0.25">
      <c r="A24" s="41">
        <v>19</v>
      </c>
      <c r="B24" s="40" t="s">
        <v>73</v>
      </c>
      <c r="C24" s="39" t="s">
        <v>13</v>
      </c>
      <c r="D24" s="39" t="s">
        <v>35</v>
      </c>
      <c r="E24" s="38" t="s">
        <v>46</v>
      </c>
      <c r="F24" s="37">
        <v>-3799</v>
      </c>
      <c r="G24" s="36">
        <v>45792</v>
      </c>
    </row>
    <row r="25" spans="1:7" x14ac:dyDescent="0.25">
      <c r="A25" s="41">
        <v>20</v>
      </c>
      <c r="B25" s="40" t="s">
        <v>74</v>
      </c>
      <c r="C25" s="39" t="s">
        <v>15</v>
      </c>
      <c r="D25" s="39" t="s">
        <v>26</v>
      </c>
      <c r="E25" s="38" t="s">
        <v>45</v>
      </c>
      <c r="F25" s="37">
        <v>-3379</v>
      </c>
      <c r="G25" s="36">
        <v>45793</v>
      </c>
    </row>
    <row r="26" spans="1:7" x14ac:dyDescent="0.25">
      <c r="A26" s="41">
        <v>21</v>
      </c>
      <c r="B26" s="40" t="s">
        <v>76</v>
      </c>
      <c r="C26" s="39" t="s">
        <v>42</v>
      </c>
      <c r="D26" s="39" t="s">
        <v>26</v>
      </c>
      <c r="E26" s="38" t="s">
        <v>43</v>
      </c>
      <c r="F26" s="37">
        <v>-369.9</v>
      </c>
      <c r="G26" s="36">
        <v>45796</v>
      </c>
    </row>
    <row r="27" spans="1:7" x14ac:dyDescent="0.25">
      <c r="A27" s="41">
        <v>22</v>
      </c>
      <c r="B27" s="40" t="s">
        <v>75</v>
      </c>
      <c r="C27" s="39" t="s">
        <v>17</v>
      </c>
      <c r="D27" s="39" t="s">
        <v>26</v>
      </c>
      <c r="E27" s="38" t="s">
        <v>44</v>
      </c>
      <c r="F27" s="37">
        <v>-2150.1999999999998</v>
      </c>
      <c r="G27" s="36">
        <v>45796</v>
      </c>
    </row>
    <row r="28" spans="1:7" x14ac:dyDescent="0.25">
      <c r="A28" s="41">
        <v>23</v>
      </c>
      <c r="B28" s="40" t="s">
        <v>78</v>
      </c>
      <c r="C28" s="39" t="s">
        <v>18</v>
      </c>
      <c r="D28" s="39" t="s">
        <v>26</v>
      </c>
      <c r="E28" s="38" t="s">
        <v>40</v>
      </c>
      <c r="F28" s="37">
        <v>-800</v>
      </c>
      <c r="G28" s="36">
        <v>45798</v>
      </c>
    </row>
    <row r="29" spans="1:7" x14ac:dyDescent="0.25">
      <c r="A29" s="41">
        <v>24</v>
      </c>
      <c r="B29" s="40" t="s">
        <v>77</v>
      </c>
      <c r="C29" s="39" t="s">
        <v>21</v>
      </c>
      <c r="D29" s="39" t="s">
        <v>26</v>
      </c>
      <c r="E29" s="38" t="s">
        <v>41</v>
      </c>
      <c r="F29" s="37">
        <v>-907.56</v>
      </c>
      <c r="G29" s="36">
        <v>45798</v>
      </c>
    </row>
    <row r="30" spans="1:7" x14ac:dyDescent="0.25">
      <c r="A30" s="41">
        <v>25</v>
      </c>
      <c r="B30" s="40" t="s">
        <v>79</v>
      </c>
      <c r="C30" s="39" t="s">
        <v>39</v>
      </c>
      <c r="D30" s="39" t="s">
        <v>26</v>
      </c>
      <c r="E30" s="38" t="s">
        <v>37</v>
      </c>
      <c r="F30" s="37">
        <v>-356.7</v>
      </c>
      <c r="G30" s="36">
        <v>45799</v>
      </c>
    </row>
    <row r="31" spans="1:7" x14ac:dyDescent="0.25">
      <c r="A31" s="41">
        <v>26</v>
      </c>
      <c r="B31" s="40" t="s">
        <v>81</v>
      </c>
      <c r="C31" s="39" t="s">
        <v>15</v>
      </c>
      <c r="D31" s="39" t="s">
        <v>26</v>
      </c>
      <c r="E31" s="38" t="s">
        <v>38</v>
      </c>
      <c r="F31" s="37">
        <v>-495.02</v>
      </c>
      <c r="G31" s="36">
        <v>45800</v>
      </c>
    </row>
    <row r="32" spans="1:7" x14ac:dyDescent="0.25">
      <c r="A32" s="41">
        <v>27</v>
      </c>
      <c r="B32" s="40" t="s">
        <v>80</v>
      </c>
      <c r="C32" s="39" t="s">
        <v>18</v>
      </c>
      <c r="D32" s="39" t="s">
        <v>26</v>
      </c>
      <c r="E32" s="38" t="s">
        <v>19</v>
      </c>
      <c r="F32" s="37">
        <v>-1467</v>
      </c>
      <c r="G32" s="36">
        <v>45800</v>
      </c>
    </row>
    <row r="33" spans="1:7" x14ac:dyDescent="0.25">
      <c r="A33" s="41">
        <v>28</v>
      </c>
      <c r="B33" s="40" t="s">
        <v>82</v>
      </c>
      <c r="C33" s="39" t="s">
        <v>22</v>
      </c>
      <c r="D33" s="39" t="s">
        <v>26</v>
      </c>
      <c r="E33" s="38" t="s">
        <v>37</v>
      </c>
      <c r="F33" s="37">
        <v>-444.22</v>
      </c>
      <c r="G33" s="36">
        <v>45803</v>
      </c>
    </row>
    <row r="34" spans="1:7" ht="15.75" thickBot="1" x14ac:dyDescent="0.3">
      <c r="A34" s="41">
        <v>29</v>
      </c>
      <c r="B34" s="40" t="s">
        <v>83</v>
      </c>
      <c r="C34" s="39" t="s">
        <v>15</v>
      </c>
      <c r="D34" s="39" t="s">
        <v>26</v>
      </c>
      <c r="E34" s="38" t="s">
        <v>36</v>
      </c>
      <c r="F34" s="37">
        <v>-444.42</v>
      </c>
      <c r="G34" s="36">
        <v>45805</v>
      </c>
    </row>
    <row r="35" spans="1:7" s="33" customFormat="1" ht="26.45" customHeight="1" thickBot="1" x14ac:dyDescent="0.25">
      <c r="A35" s="65" t="s">
        <v>25</v>
      </c>
      <c r="B35" s="66"/>
      <c r="C35" s="66"/>
      <c r="D35" s="66"/>
      <c r="E35" s="67"/>
      <c r="F35" s="35">
        <f>SUM(F6:F34)</f>
        <v>-32537.010000000002</v>
      </c>
      <c r="G35" s="34"/>
    </row>
  </sheetData>
  <autoFilter ref="A5:K35" xr:uid="{976D4B08-F492-419D-B5F0-494842D75A0E}"/>
  <sortState xmlns:xlrd2="http://schemas.microsoft.com/office/spreadsheetml/2017/richdata2" ref="A6:G34">
    <sortCondition ref="G6:G34"/>
    <sortCondition ref="E6:E34"/>
  </sortState>
  <mergeCells count="3">
    <mergeCell ref="A1:G1"/>
    <mergeCell ref="A2:G3"/>
    <mergeCell ref="A35:E35"/>
  </mergeCells>
  <phoneticPr fontId="35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0E6E5B-4A89-4A8A-BBAB-38ECDCE36C5F}"/>
</file>

<file path=customXml/itemProps2.xml><?xml version="1.0" encoding="utf-8"?>
<ds:datastoreItem xmlns:ds="http://schemas.openxmlformats.org/officeDocument/2006/customXml" ds:itemID="{F7116233-AB3D-4FFA-A4B9-DF97B66B84A2}"/>
</file>

<file path=customXml/itemProps3.xml><?xml version="1.0" encoding="utf-8"?>
<ds:datastoreItem xmlns:ds="http://schemas.openxmlformats.org/officeDocument/2006/customXml" ds:itemID="{F62F50A0-1DC9-4291-AD82-C65F4DEF8B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2025-06-16T18:30:47Z</cp:lastPrinted>
  <dcterms:created xsi:type="dcterms:W3CDTF">2023-10-31T18:42:46Z</dcterms:created>
  <dcterms:modified xsi:type="dcterms:W3CDTF">2025-06-25T13:25:28Z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